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en\Desktop\"/>
    </mc:Choice>
  </mc:AlternateContent>
  <bookViews>
    <workbookView xWindow="0" yWindow="0" windowWidth="22716" windowHeight="8568"/>
  </bookViews>
  <sheets>
    <sheet name="MONITORAGGIO DT464" sheetId="1" r:id="rId1"/>
    <sheet name="ACQUISTI FATTI 202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2" i="2"/>
  <c r="G3" i="2"/>
  <c r="G6" i="2"/>
  <c r="G7" i="2"/>
  <c r="G5" i="2"/>
</calcChain>
</file>

<file path=xl/sharedStrings.xml><?xml version="1.0" encoding="utf-8"?>
<sst xmlns="http://schemas.openxmlformats.org/spreadsheetml/2006/main" count="134" uniqueCount="75">
  <si>
    <t>proposta del Responsabile del Procedimento (7)</t>
  </si>
  <si>
    <t>proposta del Direttore dell'Esecuzione</t>
  </si>
  <si>
    <t>Durata del contratto prevista</t>
  </si>
  <si>
    <t>STIMA DEI COSTI DELL'ACQUISTO COMPETENZA</t>
  </si>
  <si>
    <t>Costi su annualità successiva al 2022</t>
  </si>
  <si>
    <t>Servizi professionali  - consulenza per  Fascicolo sanitario elettronico</t>
  </si>
  <si>
    <t>Massella</t>
  </si>
  <si>
    <t>No</t>
  </si>
  <si>
    <t xml:space="preserve"> Fondi AgID   FSE </t>
  </si>
  <si>
    <t>Servizi professionali di sviluppo software  per - Fascicolo sanitario elettronico</t>
  </si>
  <si>
    <t xml:space="preserve">Fondi Agid ( FSE)- acquisto tramite procurment innovativo </t>
  </si>
  <si>
    <t>Servizi professionali  - consulenza Mappatura e analisi delle soluzioni di CUP regionali e interaziendali e Definizione della soluzione di interoperabilità e delle specifiche tecniche per favorire l’integrazione delle soluzioni di CUP regionali e interaziendali</t>
  </si>
  <si>
    <t>Fondi comunitari</t>
  </si>
  <si>
    <t>Servizi professionali di sviluppo software per realizzazione e messa in esercizio della piattaforma di interoperabilità dei CUP</t>
  </si>
  <si>
    <t>Fondi  Agid</t>
  </si>
  <si>
    <t>Servizi professionali  - consulenza - Supporto alla diffusione di NoiPA presso nuove amministrazioni</t>
  </si>
  <si>
    <t>Servizi professionali: consulenza Assessment e studio delle piattaforme esistenti presso PAC e
Regioni, relativamente a piattaforme di semplificazione amministrativa, di e-learning e smart working. Produzione studi di fattibilità</t>
  </si>
  <si>
    <t>Servizi professionali di supporto per l’erogazione integrata di servizi interoperabili centrati sugli utenti e non sull’organizzazione della PA (Piano triennale)</t>
  </si>
  <si>
    <t>Fondi AGID</t>
  </si>
  <si>
    <t>Servizi professionali: consulenza per l'accompagnamento e l'avvio di progettualità condivise con le PA, attraverso il supporto: 
- alla digitalizzazione dei processi; 
-all'adozione regole di interoperabilità; 
-alla progettazione di architetture; alla redazione di capitolati ecc.</t>
  </si>
  <si>
    <t>Servizi professionali  - consulenza Gestione dei procedimenti amministrativi per le imprese (Fascicolo per le imprese)</t>
  </si>
  <si>
    <t>Servizi professionali  -sviluppo software Evoluzione della piattaforma del sistema nazionale museale - Siti web</t>
  </si>
  <si>
    <t>Si</t>
  </si>
  <si>
    <t>Servizi professionali - Sviluppo software Evoluzione del sistema IT-Alert con DPC</t>
  </si>
  <si>
    <t>REALIZZATO</t>
  </si>
  <si>
    <t>MOTIVAZIONE</t>
  </si>
  <si>
    <t>Descrizione dell'acquisto</t>
  </si>
  <si>
    <t>Livello di priorità (6) (Tabella B.1)</t>
  </si>
  <si>
    <t>L'acquisto è relativo a nuovo affidamento di contratto in essere (8)</t>
  </si>
  <si>
    <t>CENTRALE DI COMMITTENZA O SOGGETTO AGGREGATORE AL QUALE SI FARA' RICORSO PER L'ESPLETAMENTO DELLA PROCEDURA DI AFFIDAMENTO (11)</t>
  </si>
  <si>
    <t>Totale (9)</t>
  </si>
  <si>
    <t>Apporto di capitale privato</t>
  </si>
  <si>
    <t>Importo</t>
  </si>
  <si>
    <t>Tipologia (Tabella B.1bis)</t>
  </si>
  <si>
    <t>codice AUSA</t>
  </si>
  <si>
    <t>denominazione</t>
  </si>
  <si>
    <r>
      <rPr>
        <b/>
        <sz val="11"/>
        <rFont val="Calibri"/>
        <family val="2"/>
        <scheme val="minor"/>
      </rPr>
      <t>Acquisto aggiunto o variato a seguito di modifica programma (12)
(Tabella B.2)</t>
    </r>
  </si>
  <si>
    <t>NO</t>
  </si>
  <si>
    <t>NOTE</t>
  </si>
  <si>
    <t>Fondi non assegnati</t>
  </si>
  <si>
    <t>Indisponibilità dei fondi e variazione strategia DTD</t>
  </si>
  <si>
    <t>Ritardo emanazione normativa di riferimento</t>
  </si>
  <si>
    <t xml:space="preserve">Indisponibilità dei fondi </t>
  </si>
  <si>
    <t>CIG</t>
  </si>
  <si>
    <t>Fondi</t>
  </si>
  <si>
    <t>RUP</t>
  </si>
  <si>
    <t>Tipologia</t>
  </si>
  <si>
    <t>Oggetto contratto</t>
  </si>
  <si>
    <t>SPC Cloud Lotto 2</t>
  </si>
  <si>
    <t>SPC Cloud Lotto 1</t>
  </si>
  <si>
    <t>Determina affidamento</t>
  </si>
  <si>
    <t>508/2021</t>
  </si>
  <si>
    <t>Importo iva esclusa</t>
  </si>
  <si>
    <t>importo iva inclusa</t>
  </si>
  <si>
    <t>8857650C01</t>
  </si>
  <si>
    <t>Integrazione sicura di applicativi e moduli software a disposizione di AgID in una “Piattaforma integrata”</t>
  </si>
  <si>
    <t>in fase di affidamento</t>
  </si>
  <si>
    <t>160/2021</t>
  </si>
  <si>
    <t>Servizi cloud enabling per il supporto alle verifiche dei processi di qualificazione dei servizi cloud</t>
  </si>
  <si>
    <t>86445246DF</t>
  </si>
  <si>
    <t>AGID - Varie PA 2021</t>
  </si>
  <si>
    <t>507/2021</t>
  </si>
  <si>
    <t>Acquisizione di servizi cloud indispensabili agli obiettivi del Progetto “Razionalizzazione Infrastruttura ICT e migrazione al Cloud”</t>
  </si>
  <si>
    <t>PON Italia Login</t>
  </si>
  <si>
    <t>PON Razionalizzazione ICT</t>
  </si>
  <si>
    <t>125/2021</t>
  </si>
  <si>
    <t>Acquisizione di Servizi di gestione delle identità digitali e sicurezza applicativa per la securizzazione della “Piattaforma di Qualificazione e Marketplace Cloud”</t>
  </si>
  <si>
    <t>AGID - Supporto al dispiegamento del Piano Triennale (OBFU 1.02.14.16), voce di costo Servizi informatici per attività di progetto (CB07B.01.0003)</t>
  </si>
  <si>
    <t>Da richiedere</t>
  </si>
  <si>
    <t>Acquisizione di servizi cloud enabling di tipo managed, essenziali alla continuità operativa del Nodo Italiano eIDAS.</t>
  </si>
  <si>
    <t>Acquisizione di servizi cloud enabling di tipo unmanaged, essenziali alla continuità operativa del Nodo Italiano eIDAS</t>
  </si>
  <si>
    <t>RIF. PIANO ACQUISTI DT464</t>
  </si>
  <si>
    <t>Non presente</t>
  </si>
  <si>
    <t>Avvisi per collaboratori e rallentamento del progetto dovuto alle attività sul PNRR. Cancellato e riproposto con valori superiori al milione di euro in coerenza con la programmazione di budget 21-23</t>
  </si>
  <si>
    <t>Rallentamento del progetto dovuto alle attività sul PNRR. Cancellato e riproposto con valori superiori al milione di euro in coerenza con la programmazione di budget 21-23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</si>
</sst>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9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 indent="1"/>
    </xf>
    <xf numFmtId="0" fontId="5" fillId="0" borderId="9" xfId="0" applyFont="1" applyFill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left" vertical="center" indent="1" shrinkToFit="1"/>
    </xf>
    <xf numFmtId="0" fontId="5" fillId="0" borderId="9" xfId="0" applyFont="1" applyBorder="1" applyAlignment="1">
      <alignment horizontal="left" vertical="center" wrapText="1"/>
    </xf>
    <xf numFmtId="1" fontId="5" fillId="0" borderId="9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/>
    </xf>
    <xf numFmtId="43" fontId="5" fillId="0" borderId="9" xfId="1" applyFont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1" fontId="6" fillId="0" borderId="9" xfId="0" applyNumberFormat="1" applyFont="1" applyBorder="1" applyAlignment="1">
      <alignment horizontal="left" vertical="center" indent="1" shrinkToFit="1"/>
    </xf>
    <xf numFmtId="1" fontId="6" fillId="0" borderId="9" xfId="0" applyNumberFormat="1" applyFont="1" applyFill="1" applyBorder="1" applyAlignment="1">
      <alignment horizontal="center" vertical="center" shrinkToFit="1"/>
    </xf>
    <xf numFmtId="43" fontId="5" fillId="0" borderId="9" xfId="1" applyFont="1" applyFill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left" vertical="center" indent="1" shrinkToFit="1"/>
    </xf>
    <xf numFmtId="0" fontId="5" fillId="0" borderId="9" xfId="0" applyFont="1" applyFill="1" applyBorder="1" applyAlignment="1">
      <alignment horizontal="left" vertical="center" wrapText="1"/>
    </xf>
    <xf numFmtId="1" fontId="5" fillId="0" borderId="9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44" fontId="0" fillId="0" borderId="9" xfId="2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 indent="1"/>
    </xf>
    <xf numFmtId="0" fontId="4" fillId="2" borderId="4" xfId="0" applyFont="1" applyFill="1" applyBorder="1" applyAlignment="1">
      <alignment horizontal="left" vertical="top" wrapText="1" inden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zoomScale="70" zoomScaleNormal="70" workbookViewId="0">
      <pane ySplit="3" topLeftCell="A4" activePane="bottomLeft" state="frozen"/>
      <selection pane="bottomLeft" activeCell="T6" sqref="T6"/>
    </sheetView>
  </sheetViews>
  <sheetFormatPr defaultRowHeight="14.4" x14ac:dyDescent="0.3"/>
  <cols>
    <col min="1" max="1" width="28.5546875" customWidth="1"/>
    <col min="7" max="10" width="14.109375" customWidth="1"/>
    <col min="16" max="16" width="14.6640625" customWidth="1"/>
    <col min="17" max="17" width="12.21875" customWidth="1"/>
    <col min="18" max="18" width="56.44140625" customWidth="1"/>
  </cols>
  <sheetData>
    <row r="1" spans="1:18" x14ac:dyDescent="0.3">
      <c r="A1" s="40" t="s">
        <v>26</v>
      </c>
      <c r="B1" s="42" t="s">
        <v>27</v>
      </c>
      <c r="C1" s="44" t="s">
        <v>0</v>
      </c>
      <c r="D1" s="40" t="s">
        <v>1</v>
      </c>
      <c r="E1" s="40" t="s">
        <v>2</v>
      </c>
      <c r="F1" s="38" t="s">
        <v>28</v>
      </c>
      <c r="G1" s="47" t="s">
        <v>3</v>
      </c>
      <c r="H1" s="48"/>
      <c r="I1" s="48"/>
      <c r="J1" s="48"/>
      <c r="K1" s="3"/>
      <c r="L1" s="3"/>
      <c r="M1" s="38" t="s">
        <v>29</v>
      </c>
      <c r="N1" s="49"/>
      <c r="O1" s="50" t="s">
        <v>36</v>
      </c>
      <c r="P1" s="52" t="s">
        <v>38</v>
      </c>
      <c r="Q1" s="46" t="s">
        <v>24</v>
      </c>
      <c r="R1" s="46" t="s">
        <v>25</v>
      </c>
    </row>
    <row r="2" spans="1:18" x14ac:dyDescent="0.3">
      <c r="A2" s="41"/>
      <c r="B2" s="43"/>
      <c r="C2" s="45"/>
      <c r="D2" s="41"/>
      <c r="E2" s="41"/>
      <c r="F2" s="39"/>
      <c r="G2" s="44">
        <v>2021</v>
      </c>
      <c r="H2" s="44">
        <v>2022</v>
      </c>
      <c r="I2" s="44" t="s">
        <v>4</v>
      </c>
      <c r="J2" s="40" t="s">
        <v>30</v>
      </c>
      <c r="K2" s="53" t="s">
        <v>31</v>
      </c>
      <c r="L2" s="54"/>
      <c r="M2" s="4"/>
      <c r="N2" s="5"/>
      <c r="O2" s="51"/>
      <c r="P2" s="52"/>
      <c r="Q2" s="46"/>
      <c r="R2" s="46"/>
    </row>
    <row r="3" spans="1:18" ht="43.2" x14ac:dyDescent="0.3">
      <c r="A3" s="41"/>
      <c r="B3" s="43"/>
      <c r="C3" s="45"/>
      <c r="D3" s="41"/>
      <c r="E3" s="41"/>
      <c r="F3" s="39"/>
      <c r="G3" s="45"/>
      <c r="H3" s="45"/>
      <c r="I3" s="45"/>
      <c r="J3" s="41"/>
      <c r="K3" s="6" t="s">
        <v>32</v>
      </c>
      <c r="L3" s="7" t="s">
        <v>33</v>
      </c>
      <c r="M3" s="8" t="s">
        <v>34</v>
      </c>
      <c r="N3" s="9" t="s">
        <v>35</v>
      </c>
      <c r="O3" s="51"/>
      <c r="P3" s="52"/>
      <c r="Q3" s="46"/>
      <c r="R3" s="46"/>
    </row>
    <row r="4" spans="1:18" ht="57.6" x14ac:dyDescent="0.3">
      <c r="A4" s="10" t="s">
        <v>5</v>
      </c>
      <c r="B4" s="11">
        <v>1</v>
      </c>
      <c r="C4" s="12" t="s">
        <v>6</v>
      </c>
      <c r="D4" s="12"/>
      <c r="E4" s="13">
        <v>36</v>
      </c>
      <c r="F4" s="14" t="s">
        <v>7</v>
      </c>
      <c r="G4" s="15">
        <v>327868.85245901637</v>
      </c>
      <c r="H4" s="15">
        <v>163934.42622950819</v>
      </c>
      <c r="I4" s="15">
        <v>163934.42622950819</v>
      </c>
      <c r="J4" s="16">
        <v>655737.70491803274</v>
      </c>
      <c r="K4" s="17"/>
      <c r="L4" s="18"/>
      <c r="M4" s="18"/>
      <c r="N4" s="18"/>
      <c r="O4" s="19"/>
      <c r="P4" s="14" t="s">
        <v>8</v>
      </c>
      <c r="Q4" s="30" t="s">
        <v>37</v>
      </c>
      <c r="R4" s="31" t="s">
        <v>73</v>
      </c>
    </row>
    <row r="5" spans="1:18" ht="57.6" x14ac:dyDescent="0.3">
      <c r="A5" s="10" t="s">
        <v>9</v>
      </c>
      <c r="B5" s="11">
        <v>2</v>
      </c>
      <c r="C5" s="12" t="s">
        <v>6</v>
      </c>
      <c r="D5" s="20"/>
      <c r="E5" s="13">
        <v>24</v>
      </c>
      <c r="F5" s="14" t="s">
        <v>7</v>
      </c>
      <c r="G5" s="15">
        <v>737704.91803278693</v>
      </c>
      <c r="H5" s="15">
        <v>245901.63934426231</v>
      </c>
      <c r="I5" s="15">
        <v>0</v>
      </c>
      <c r="J5" s="16">
        <v>983606.55737704923</v>
      </c>
      <c r="K5" s="20"/>
      <c r="L5" s="20"/>
      <c r="M5" s="20"/>
      <c r="N5" s="20"/>
      <c r="O5" s="21"/>
      <c r="P5" s="14" t="s">
        <v>10</v>
      </c>
      <c r="Q5" s="30" t="s">
        <v>37</v>
      </c>
      <c r="R5" s="31" t="s">
        <v>74</v>
      </c>
    </row>
    <row r="6" spans="1:18" ht="129.6" x14ac:dyDescent="0.3">
      <c r="A6" s="10" t="s">
        <v>11</v>
      </c>
      <c r="B6" s="22">
        <v>1</v>
      </c>
      <c r="C6" s="12" t="s">
        <v>6</v>
      </c>
      <c r="D6" s="1"/>
      <c r="E6" s="23">
        <v>12</v>
      </c>
      <c r="F6" s="10" t="s">
        <v>7</v>
      </c>
      <c r="G6" s="24">
        <v>327868.85245901637</v>
      </c>
      <c r="H6" s="24">
        <v>0</v>
      </c>
      <c r="I6" s="24">
        <v>0</v>
      </c>
      <c r="J6" s="16">
        <v>327868.85245901637</v>
      </c>
      <c r="K6" s="1"/>
      <c r="L6" s="1"/>
      <c r="M6" s="1"/>
      <c r="N6" s="1"/>
      <c r="O6" s="2"/>
      <c r="P6" s="10" t="s">
        <v>12</v>
      </c>
      <c r="Q6" s="30" t="s">
        <v>37</v>
      </c>
      <c r="R6" s="31" t="s">
        <v>40</v>
      </c>
    </row>
    <row r="7" spans="1:18" ht="72" x14ac:dyDescent="0.3">
      <c r="A7" s="10" t="s">
        <v>13</v>
      </c>
      <c r="B7" s="22">
        <v>2</v>
      </c>
      <c r="C7" s="12" t="s">
        <v>6</v>
      </c>
      <c r="D7" s="1"/>
      <c r="E7" s="23">
        <v>24</v>
      </c>
      <c r="F7" s="10" t="s">
        <v>7</v>
      </c>
      <c r="G7" s="24">
        <v>0</v>
      </c>
      <c r="H7" s="24">
        <v>491803.27868852462</v>
      </c>
      <c r="I7" s="24">
        <v>409836.06557377049</v>
      </c>
      <c r="J7" s="16">
        <v>901639.34426229517</v>
      </c>
      <c r="K7" s="1"/>
      <c r="L7" s="1"/>
      <c r="M7" s="1"/>
      <c r="N7" s="1"/>
      <c r="O7" s="2"/>
      <c r="P7" s="10" t="s">
        <v>14</v>
      </c>
      <c r="Q7" s="30" t="s">
        <v>37</v>
      </c>
      <c r="R7" s="30" t="s">
        <v>39</v>
      </c>
    </row>
    <row r="8" spans="1:18" ht="57.6" x14ac:dyDescent="0.3">
      <c r="A8" s="10" t="s">
        <v>15</v>
      </c>
      <c r="B8" s="22">
        <v>1</v>
      </c>
      <c r="C8" s="12" t="s">
        <v>6</v>
      </c>
      <c r="D8" s="1"/>
      <c r="E8" s="23">
        <v>24</v>
      </c>
      <c r="F8" s="10" t="s">
        <v>7</v>
      </c>
      <c r="G8" s="24">
        <v>204918.03278688525</v>
      </c>
      <c r="H8" s="24">
        <v>204918.03278688525</v>
      </c>
      <c r="I8" s="24">
        <v>0</v>
      </c>
      <c r="J8" s="16">
        <v>409836.06557377049</v>
      </c>
      <c r="K8" s="1"/>
      <c r="L8" s="1"/>
      <c r="M8" s="1"/>
      <c r="N8" s="1"/>
      <c r="O8" s="2"/>
      <c r="P8" s="10" t="s">
        <v>14</v>
      </c>
      <c r="Q8" s="30" t="s">
        <v>37</v>
      </c>
      <c r="R8" s="30" t="s">
        <v>39</v>
      </c>
    </row>
    <row r="9" spans="1:18" ht="129.6" x14ac:dyDescent="0.3">
      <c r="A9" s="10" t="s">
        <v>16</v>
      </c>
      <c r="B9" s="22">
        <v>1</v>
      </c>
      <c r="C9" s="12" t="s">
        <v>6</v>
      </c>
      <c r="D9" s="1"/>
      <c r="E9" s="23">
        <v>12</v>
      </c>
      <c r="F9" s="10" t="s">
        <v>7</v>
      </c>
      <c r="G9" s="24">
        <v>327868.85245901637</v>
      </c>
      <c r="H9" s="24">
        <v>0</v>
      </c>
      <c r="I9" s="24">
        <v>0</v>
      </c>
      <c r="J9" s="16">
        <v>327868.85245901637</v>
      </c>
      <c r="K9" s="1"/>
      <c r="L9" s="1"/>
      <c r="M9" s="1"/>
      <c r="N9" s="1"/>
      <c r="O9" s="2"/>
      <c r="P9" s="10" t="s">
        <v>12</v>
      </c>
      <c r="Q9" s="30" t="s">
        <v>37</v>
      </c>
      <c r="R9" s="31" t="s">
        <v>40</v>
      </c>
    </row>
    <row r="10" spans="1:18" ht="72" x14ac:dyDescent="0.3">
      <c r="A10" s="10" t="s">
        <v>17</v>
      </c>
      <c r="B10" s="25">
        <v>2</v>
      </c>
      <c r="C10" s="26" t="s">
        <v>6</v>
      </c>
      <c r="D10" s="1"/>
      <c r="E10" s="23">
        <v>24</v>
      </c>
      <c r="F10" s="10" t="s">
        <v>7</v>
      </c>
      <c r="G10" s="24">
        <v>221311.47540983607</v>
      </c>
      <c r="H10" s="24">
        <v>221311.47540983607</v>
      </c>
      <c r="I10" s="24">
        <v>221311.47540983607</v>
      </c>
      <c r="J10" s="16">
        <v>663934.42622950824</v>
      </c>
      <c r="K10" s="1"/>
      <c r="L10" s="1"/>
      <c r="M10" s="1"/>
      <c r="N10" s="1"/>
      <c r="O10" s="2"/>
      <c r="P10" s="10" t="s">
        <v>18</v>
      </c>
      <c r="Q10" s="30" t="s">
        <v>37</v>
      </c>
      <c r="R10" s="30" t="s">
        <v>39</v>
      </c>
    </row>
    <row r="11" spans="1:18" ht="158.4" x14ac:dyDescent="0.3">
      <c r="A11" s="10" t="s">
        <v>19</v>
      </c>
      <c r="B11" s="11">
        <v>1</v>
      </c>
      <c r="C11" s="12" t="s">
        <v>6</v>
      </c>
      <c r="D11" s="20"/>
      <c r="E11" s="27">
        <v>24</v>
      </c>
      <c r="F11" s="10" t="s">
        <v>7</v>
      </c>
      <c r="G11" s="24">
        <v>450819.67213114753</v>
      </c>
      <c r="H11" s="24">
        <v>532786.88524590165</v>
      </c>
      <c r="I11" s="24">
        <v>0</v>
      </c>
      <c r="J11" s="16">
        <v>983606.55737704923</v>
      </c>
      <c r="K11" s="28"/>
      <c r="L11" s="28"/>
      <c r="M11" s="28"/>
      <c r="N11" s="28"/>
      <c r="O11" s="29"/>
      <c r="P11" s="10" t="s">
        <v>12</v>
      </c>
      <c r="Q11" s="30" t="s">
        <v>37</v>
      </c>
      <c r="R11" s="31" t="s">
        <v>40</v>
      </c>
    </row>
    <row r="12" spans="1:18" ht="57.6" x14ac:dyDescent="0.3">
      <c r="A12" s="10" t="s">
        <v>20</v>
      </c>
      <c r="B12" s="25">
        <v>2</v>
      </c>
      <c r="C12" s="26" t="s">
        <v>6</v>
      </c>
      <c r="D12" s="1"/>
      <c r="E12" s="23">
        <v>24</v>
      </c>
      <c r="F12" s="10" t="s">
        <v>7</v>
      </c>
      <c r="G12" s="24">
        <v>204918.03278688525</v>
      </c>
      <c r="H12" s="24">
        <v>204918.03278688525</v>
      </c>
      <c r="I12" s="24">
        <v>204918.03278688525</v>
      </c>
      <c r="J12" s="16">
        <v>614754.09836065571</v>
      </c>
      <c r="K12" s="1"/>
      <c r="L12" s="1"/>
      <c r="M12" s="1"/>
      <c r="N12" s="1"/>
      <c r="O12" s="2"/>
      <c r="P12" s="10" t="s">
        <v>18</v>
      </c>
      <c r="Q12" s="30" t="s">
        <v>37</v>
      </c>
      <c r="R12" s="31" t="s">
        <v>41</v>
      </c>
    </row>
    <row r="13" spans="1:18" ht="57.6" x14ac:dyDescent="0.3">
      <c r="A13" s="10" t="s">
        <v>21</v>
      </c>
      <c r="B13" s="25">
        <v>1</v>
      </c>
      <c r="C13" s="26" t="s">
        <v>6</v>
      </c>
      <c r="D13" s="1"/>
      <c r="E13" s="23">
        <v>12</v>
      </c>
      <c r="F13" s="10" t="s">
        <v>22</v>
      </c>
      <c r="G13" s="24">
        <v>245901.63934426231</v>
      </c>
      <c r="H13" s="24">
        <v>245901.63934426231</v>
      </c>
      <c r="I13" s="24">
        <v>245901.63934426231</v>
      </c>
      <c r="J13" s="16">
        <v>737704.91803278693</v>
      </c>
      <c r="K13" s="1"/>
      <c r="L13" s="1"/>
      <c r="M13" s="1"/>
      <c r="N13" s="1"/>
      <c r="O13" s="2"/>
      <c r="P13" s="10" t="s">
        <v>18</v>
      </c>
      <c r="Q13" s="30" t="s">
        <v>37</v>
      </c>
      <c r="R13" s="30" t="s">
        <v>39</v>
      </c>
    </row>
    <row r="14" spans="1:18" ht="43.2" x14ac:dyDescent="0.3">
      <c r="A14" s="10" t="s">
        <v>23</v>
      </c>
      <c r="B14" s="22">
        <v>2</v>
      </c>
      <c r="C14" s="12" t="s">
        <v>6</v>
      </c>
      <c r="D14" s="1"/>
      <c r="E14" s="23">
        <v>12</v>
      </c>
      <c r="F14" s="10" t="s">
        <v>22</v>
      </c>
      <c r="G14" s="24">
        <v>163934.42622950819</v>
      </c>
      <c r="H14" s="24">
        <v>0</v>
      </c>
      <c r="I14" s="24">
        <v>0</v>
      </c>
      <c r="J14" s="16">
        <v>163934.42622950819</v>
      </c>
      <c r="K14" s="1"/>
      <c r="L14" s="1"/>
      <c r="M14" s="1"/>
      <c r="N14" s="1"/>
      <c r="O14" s="2"/>
      <c r="P14" s="10" t="s">
        <v>12</v>
      </c>
      <c r="Q14" s="30" t="s">
        <v>37</v>
      </c>
      <c r="R14" s="31" t="s">
        <v>42</v>
      </c>
    </row>
  </sheetData>
  <mergeCells count="17">
    <mergeCell ref="Q1:Q3"/>
    <mergeCell ref="R1:R3"/>
    <mergeCell ref="G1:J1"/>
    <mergeCell ref="M1:N1"/>
    <mergeCell ref="O1:O3"/>
    <mergeCell ref="P1:P3"/>
    <mergeCell ref="G2:G3"/>
    <mergeCell ref="H2:H3"/>
    <mergeCell ref="I2:I3"/>
    <mergeCell ref="J2:J3"/>
    <mergeCell ref="K2:L2"/>
    <mergeCell ref="F1:F3"/>
    <mergeCell ref="A1:A3"/>
    <mergeCell ref="B1:B3"/>
    <mergeCell ref="C1:C3"/>
    <mergeCell ref="D1:D3"/>
    <mergeCell ref="E1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="70" zoomScaleNormal="70" workbookViewId="0">
      <selection activeCell="I3" sqref="I3"/>
    </sheetView>
  </sheetViews>
  <sheetFormatPr defaultColWidth="8.77734375" defaultRowHeight="14.4" x14ac:dyDescent="0.3"/>
  <cols>
    <col min="1" max="1" width="13.109375" style="33" customWidth="1"/>
    <col min="2" max="2" width="54.77734375" style="33" customWidth="1"/>
    <col min="3" max="3" width="15.33203125" style="33" bestFit="1" customWidth="1"/>
    <col min="4" max="4" width="16.77734375" style="36" customWidth="1"/>
    <col min="5" max="5" width="23.77734375" style="33" customWidth="1"/>
    <col min="6" max="6" width="17.21875" style="33" bestFit="1" customWidth="1"/>
    <col min="7" max="7" width="16.77734375" style="33" bestFit="1" customWidth="1"/>
    <col min="8" max="8" width="15.77734375" style="36" customWidth="1"/>
    <col min="9" max="9" width="16" style="36" customWidth="1"/>
    <col min="10" max="16384" width="8.77734375" style="33"/>
  </cols>
  <sheetData>
    <row r="1" spans="1:9" s="32" customFormat="1" ht="28.8" x14ac:dyDescent="0.3">
      <c r="A1" s="37" t="s">
        <v>45</v>
      </c>
      <c r="B1" s="37" t="s">
        <v>47</v>
      </c>
      <c r="C1" s="37" t="s">
        <v>46</v>
      </c>
      <c r="D1" s="37" t="s">
        <v>50</v>
      </c>
      <c r="E1" s="37" t="s">
        <v>44</v>
      </c>
      <c r="F1" s="37" t="s">
        <v>52</v>
      </c>
      <c r="G1" s="37" t="s">
        <v>53</v>
      </c>
      <c r="H1" s="37" t="s">
        <v>43</v>
      </c>
      <c r="I1" s="37" t="s">
        <v>71</v>
      </c>
    </row>
    <row r="2" spans="1:9" ht="43.2" x14ac:dyDescent="0.3">
      <c r="A2" s="34" t="s">
        <v>6</v>
      </c>
      <c r="B2" s="34" t="s">
        <v>66</v>
      </c>
      <c r="C2" s="34" t="s">
        <v>48</v>
      </c>
      <c r="D2" s="31" t="s">
        <v>65</v>
      </c>
      <c r="E2" s="34" t="s">
        <v>64</v>
      </c>
      <c r="F2" s="35">
        <v>478745.9</v>
      </c>
      <c r="G2" s="35">
        <f>+F2*1.22</f>
        <v>584069.99800000002</v>
      </c>
      <c r="H2" s="31">
        <v>8614218592</v>
      </c>
      <c r="I2" s="31" t="s">
        <v>72</v>
      </c>
    </row>
    <row r="3" spans="1:9" ht="28.8" x14ac:dyDescent="0.3">
      <c r="A3" s="34" t="s">
        <v>6</v>
      </c>
      <c r="B3" s="34" t="s">
        <v>58</v>
      </c>
      <c r="C3" s="34" t="s">
        <v>49</v>
      </c>
      <c r="D3" s="31" t="s">
        <v>57</v>
      </c>
      <c r="E3" s="34" t="s">
        <v>60</v>
      </c>
      <c r="F3" s="35">
        <v>148697</v>
      </c>
      <c r="G3" s="35">
        <f>+F3*1.22</f>
        <v>181410.34</v>
      </c>
      <c r="H3" s="31" t="s">
        <v>59</v>
      </c>
      <c r="I3" s="31" t="s">
        <v>72</v>
      </c>
    </row>
    <row r="4" spans="1:9" ht="43.2" x14ac:dyDescent="0.3">
      <c r="A4" s="34" t="s">
        <v>6</v>
      </c>
      <c r="B4" s="34" t="s">
        <v>62</v>
      </c>
      <c r="C4" s="34" t="s">
        <v>49</v>
      </c>
      <c r="D4" s="31" t="s">
        <v>61</v>
      </c>
      <c r="E4" s="34" t="s">
        <v>64</v>
      </c>
      <c r="F4" s="35">
        <v>276735.15999999997</v>
      </c>
      <c r="G4" s="35">
        <f>+F4*1.22</f>
        <v>337616.89519999997</v>
      </c>
      <c r="H4" s="31">
        <v>8859462353</v>
      </c>
      <c r="I4" s="31" t="s">
        <v>72</v>
      </c>
    </row>
    <row r="5" spans="1:9" ht="28.8" x14ac:dyDescent="0.3">
      <c r="A5" s="34" t="s">
        <v>6</v>
      </c>
      <c r="B5" s="34" t="s">
        <v>55</v>
      </c>
      <c r="C5" s="34" t="s">
        <v>48</v>
      </c>
      <c r="D5" s="31" t="s">
        <v>51</v>
      </c>
      <c r="E5" s="34" t="s">
        <v>63</v>
      </c>
      <c r="F5" s="35">
        <v>328997</v>
      </c>
      <c r="G5" s="35">
        <f>+F5*1.22</f>
        <v>401376.33999999997</v>
      </c>
      <c r="H5" s="31" t="s">
        <v>54</v>
      </c>
      <c r="I5" s="31" t="s">
        <v>72</v>
      </c>
    </row>
    <row r="6" spans="1:9" ht="100.8" x14ac:dyDescent="0.3">
      <c r="A6" s="34" t="s">
        <v>6</v>
      </c>
      <c r="B6" s="34" t="s">
        <v>69</v>
      </c>
      <c r="C6" s="34" t="s">
        <v>49</v>
      </c>
      <c r="D6" s="31" t="s">
        <v>56</v>
      </c>
      <c r="E6" s="34" t="s">
        <v>67</v>
      </c>
      <c r="F6" s="35">
        <v>91819.07</v>
      </c>
      <c r="G6" s="35">
        <f t="shared" ref="G6:G7" si="0">+F6*1.22</f>
        <v>112019.2654</v>
      </c>
      <c r="H6" s="31" t="s">
        <v>68</v>
      </c>
      <c r="I6" s="31" t="s">
        <v>72</v>
      </c>
    </row>
    <row r="7" spans="1:9" ht="100.8" x14ac:dyDescent="0.3">
      <c r="A7" s="34" t="s">
        <v>6</v>
      </c>
      <c r="B7" s="34" t="s">
        <v>70</v>
      </c>
      <c r="C7" s="34" t="s">
        <v>49</v>
      </c>
      <c r="D7" s="31" t="s">
        <v>56</v>
      </c>
      <c r="E7" s="34" t="s">
        <v>67</v>
      </c>
      <c r="F7" s="35">
        <v>49619.28</v>
      </c>
      <c r="G7" s="35">
        <f t="shared" si="0"/>
        <v>60535.5216</v>
      </c>
      <c r="H7" s="31" t="s">
        <v>68</v>
      </c>
      <c r="I7" s="3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MONITORAGGIO DT464</vt:lpstr>
      <vt:lpstr>ACQUISTI FATTI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Dafano Stefano</dc:creator>
  <cp:lastModifiedBy>MASSELLA Enrica</cp:lastModifiedBy>
  <dcterms:created xsi:type="dcterms:W3CDTF">2021-10-15T07:52:15Z</dcterms:created>
  <dcterms:modified xsi:type="dcterms:W3CDTF">2021-10-19T10:42:18Z</dcterms:modified>
</cp:coreProperties>
</file>