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Acquisti\Budget-PianoAcquisti\PROGRAMMA BIENNALE ACQUISTI 2022-2023\"/>
    </mc:Choice>
  </mc:AlternateContent>
  <bookViews>
    <workbookView xWindow="0" yWindow="0" windowWidth="28800" windowHeight="12300"/>
  </bookViews>
  <sheets>
    <sheet name="scheda 2022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9" i="1" l="1"/>
  <c r="H19" i="1" s="1"/>
  <c r="Y6" i="1" l="1"/>
  <c r="H6" i="1" s="1"/>
  <c r="Y7" i="1" l="1"/>
  <c r="H7" i="1" s="1"/>
  <c r="Y5" i="1"/>
  <c r="H5" i="1" s="1"/>
  <c r="Y18" i="1"/>
  <c r="H18" i="1" s="1"/>
  <c r="Y17" i="1"/>
  <c r="H17" i="1" s="1"/>
  <c r="Y16" i="1"/>
  <c r="H16" i="1" s="1"/>
  <c r="Y15" i="1"/>
  <c r="H15" i="1" s="1"/>
  <c r="Y14" i="1"/>
  <c r="H14" i="1" s="1"/>
  <c r="Y13" i="1"/>
  <c r="H13" i="1" s="1"/>
  <c r="Y12" i="1"/>
  <c r="H12" i="1" s="1"/>
  <c r="Y11" i="1"/>
  <c r="H11" i="1" s="1"/>
  <c r="Y10" i="1"/>
  <c r="H10" i="1" s="1"/>
  <c r="Y8" i="1"/>
  <c r="H8" i="1" s="1"/>
  <c r="Y4" i="1"/>
  <c r="H4" i="1" s="1"/>
  <c r="Y9" i="1"/>
  <c r="H9" i="1" s="1"/>
</calcChain>
</file>

<file path=xl/sharedStrings.xml><?xml version="1.0" encoding="utf-8"?>
<sst xmlns="http://schemas.openxmlformats.org/spreadsheetml/2006/main" count="201" uniqueCount="99">
  <si>
    <t>97735020584</t>
  </si>
  <si>
    <t>------</t>
  </si>
  <si>
    <t>si</t>
  </si>
  <si>
    <t>???????</t>
  </si>
  <si>
    <t>ITI43</t>
  </si>
  <si>
    <t>forniture e servizi</t>
  </si>
  <si>
    <t>NUOVO SISTEMA SYNETO</t>
  </si>
  <si>
    <t xml:space="preserve">Numero intervento CUI
</t>
  </si>
  <si>
    <t xml:space="preserve">Codice Fiscale Amministrazione </t>
  </si>
  <si>
    <t>Prima annualità del primo programma nel quale l'intervento è stato inserito</t>
  </si>
  <si>
    <t xml:space="preserve">Codice CUP </t>
  </si>
  <si>
    <t xml:space="preserve">Lotto funzionale </t>
  </si>
  <si>
    <t xml:space="preserve">Importo stimato lotto  </t>
  </si>
  <si>
    <t>Ambito geografico di esecuzione dell'Acquisto (Regione/i)</t>
  </si>
  <si>
    <t xml:space="preserve">Codice eventuale CUP master </t>
  </si>
  <si>
    <t>Settore</t>
  </si>
  <si>
    <t xml:space="preserve">CPV
</t>
  </si>
  <si>
    <t>Descrizione Acquisto</t>
  </si>
  <si>
    <t>Conformità ambientale</t>
  </si>
  <si>
    <t xml:space="preserve">Priorità
</t>
  </si>
  <si>
    <t>Codice fiscale responsabile procedimento (RUP)</t>
  </si>
  <si>
    <t>Cognome responsabile procedimento  (RUP)</t>
  </si>
  <si>
    <t>Nome responsabile procedimento (RUP)</t>
  </si>
  <si>
    <t>Quantità</t>
  </si>
  <si>
    <t>Unità di misura</t>
  </si>
  <si>
    <t>Durata del contratto</t>
  </si>
  <si>
    <t>Stima costi Programma Primo anno</t>
  </si>
  <si>
    <t>Stima costi Programma Secondo anno</t>
  </si>
  <si>
    <t xml:space="preserve">Costi su annualità successive </t>
  </si>
  <si>
    <t>Stima costi Programma
Totale</t>
  </si>
  <si>
    <t>Apporto di capitale privato - Importo</t>
  </si>
  <si>
    <t>Apporto di capitale privato - Tipologia</t>
  </si>
  <si>
    <t>Codice AUSA Amministrazione delegata</t>
  </si>
  <si>
    <t>Denominazione Amministrazione delegata</t>
  </si>
  <si>
    <t>codice</t>
  </si>
  <si>
    <t>anno (aaaa)</t>
  </si>
  <si>
    <t>si/no</t>
  </si>
  <si>
    <t xml:space="preserve">valore </t>
  </si>
  <si>
    <t>Testo</t>
  </si>
  <si>
    <t>forniture / servizi</t>
  </si>
  <si>
    <t>tabella CPV</t>
  </si>
  <si>
    <t>testo</t>
  </si>
  <si>
    <t>livello 1-3</t>
  </si>
  <si>
    <t>numero</t>
  </si>
  <si>
    <t>numero in mesi</t>
  </si>
  <si>
    <t>valore</t>
  </si>
  <si>
    <t>valore( somma)</t>
  </si>
  <si>
    <t>SCHEDA B: ELENCO DEGLI ACQUISTI DI BENI E SERVIZI DI IMPORTO UNITARIO STIMATO SOTTO SOGLIA COMUNITARIA E SUPERIORE A 40.000,00 EURO</t>
  </si>
  <si>
    <t>Servizio Telefonia Mobile</t>
  </si>
  <si>
    <t>DCCMRT59A22AO80P</t>
  </si>
  <si>
    <t xml:space="preserve">DI CIOCCO </t>
  </si>
  <si>
    <t>UMBERTO</t>
  </si>
  <si>
    <t>????</t>
  </si>
  <si>
    <t>1</t>
  </si>
  <si>
    <t>64212000-5</t>
  </si>
  <si>
    <t>servizi</t>
  </si>
  <si>
    <t>SERVIZI DI GESTIONE E MANUTENZIONE DI SISTEMI IP E POSTAZIONI DI LAVORO</t>
  </si>
  <si>
    <t>SI</t>
  </si>
  <si>
    <t>48151000-1</t>
  </si>
  <si>
    <t>72253100-4</t>
  </si>
  <si>
    <t>001</t>
  </si>
  <si>
    <t>48515000-1</t>
  </si>
  <si>
    <t>Manutenzione biennale videoconferenza Lifesize</t>
  </si>
  <si>
    <t>SERVIZI</t>
  </si>
  <si>
    <t>48310000-4</t>
  </si>
  <si>
    <t>Acquisizione licenze Adobe Acrobat</t>
  </si>
  <si>
    <t>2</t>
  </si>
  <si>
    <t>CTTMCL61M26H501H</t>
  </si>
  <si>
    <t>COTTA</t>
  </si>
  <si>
    <t>MARCELLO</t>
  </si>
  <si>
    <t>CAD</t>
  </si>
  <si>
    <t>fornitura</t>
  </si>
  <si>
    <t>??????</t>
  </si>
  <si>
    <t>Rinnovo licenze NAC (Network Access Control) per il controllo degli accessi alla rete wired/wireless</t>
  </si>
  <si>
    <t>30248200-1</t>
  </si>
  <si>
    <t>32320000-2</t>
  </si>
  <si>
    <t>Acquisto videowall, videoproiettori, telefoni e cuffie</t>
  </si>
  <si>
    <t>fornitura/servizio</t>
  </si>
  <si>
    <t>30242000-7</t>
  </si>
  <si>
    <t>Acquisizione di un sistema di sicurezza, a protezione degli attacchi informatici, di tipo Sandbox</t>
  </si>
  <si>
    <t>F97735020584202100006</t>
  </si>
  <si>
    <t>45311000-0</t>
  </si>
  <si>
    <t>Rifacimento cablaggio orizzontale sede AgID</t>
  </si>
  <si>
    <t>S97735020584202100011</t>
  </si>
  <si>
    <t>Acquisizione licenze Ironport (Mail Gateway e Security)</t>
  </si>
  <si>
    <t>S97735020584202100005</t>
  </si>
  <si>
    <t>COGITO intelligence platform</t>
  </si>
  <si>
    <t>Palo Alto autofocus</t>
  </si>
  <si>
    <t>F97735020584202100009</t>
  </si>
  <si>
    <t>F97735020584202100005</t>
  </si>
  <si>
    <t>S97735020584202100004</t>
  </si>
  <si>
    <t>Annualità nella quale si prevede di dare avvio alla procedura di acquisto</t>
  </si>
  <si>
    <t xml:space="preserve"> Identificativo della procedura di acquisto</t>
  </si>
  <si>
    <t>Si intende delegare a Centrale di Committenza o Soggetto Aggregatore la procedura di acquisto</t>
  </si>
  <si>
    <t>Servizi  di Presidio Sistemistico</t>
  </si>
  <si>
    <t>Servizi di supporto allo sviluppo applicativo</t>
  </si>
  <si>
    <t>Servizi di conduzione applicativa e di supporto specialistico - Sistema Integrato</t>
  </si>
  <si>
    <t>ITI44</t>
  </si>
  <si>
    <t>Implementazione di una'architettura di rete di tipo Secure Acces Service Edge (SASE)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</si>
</sst>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€&quot;\ #,##0.00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4" fontId="3" fillId="0" borderId="4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right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4" fontId="4" fillId="0" borderId="4" xfId="0" applyNumberFormat="1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 applyProtection="1">
      <alignment horizontal="left" vertical="center" wrapText="1"/>
      <protection locked="0"/>
    </xf>
    <xf numFmtId="1" fontId="5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43" fontId="6" fillId="0" borderId="4" xfId="1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Fill="1" applyBorder="1" applyAlignment="1">
      <alignment horizontal="left" vertical="center" wrapText="1"/>
    </xf>
    <xf numFmtId="165" fontId="6" fillId="0" borderId="4" xfId="0" applyNumberFormat="1" applyFont="1" applyBorder="1" applyAlignment="1">
      <alignment horizontal="righ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4" fontId="2" fillId="2" borderId="1" xfId="0" applyNumberFormat="1" applyFont="1" applyFill="1" applyBorder="1" applyAlignment="1">
      <alignment horizontal="left" vertical="center"/>
    </xf>
    <xf numFmtId="4" fontId="2" fillId="2" borderId="2" xfId="0" applyNumberFormat="1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left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"/>
  <sheetViews>
    <sheetView tabSelected="1" zoomScale="110" zoomScaleNormal="110" workbookViewId="0">
      <selection activeCell="E20" sqref="E20"/>
    </sheetView>
  </sheetViews>
  <sheetFormatPr defaultRowHeight="12.75" x14ac:dyDescent="0.25"/>
  <cols>
    <col min="1" max="1" width="23.7109375" style="23" customWidth="1"/>
    <col min="2" max="2" width="14.42578125" style="23" customWidth="1"/>
    <col min="3" max="3" width="10.7109375" style="23" customWidth="1"/>
    <col min="4" max="4" width="11.5703125" style="23" customWidth="1"/>
    <col min="5" max="5" width="15.140625" style="23" customWidth="1"/>
    <col min="6" max="6" width="9.140625" style="23"/>
    <col min="7" max="7" width="11.5703125" style="23" customWidth="1"/>
    <col min="8" max="8" width="12.7109375" style="23" customWidth="1"/>
    <col min="9" max="9" width="12" style="23" customWidth="1"/>
    <col min="10" max="11" width="9.140625" style="23"/>
    <col min="12" max="12" width="13.7109375" style="32" customWidth="1"/>
    <col min="13" max="13" width="28.85546875" style="23" customWidth="1"/>
    <col min="14" max="14" width="10.7109375" style="23" customWidth="1"/>
    <col min="15" max="15" width="9.140625" style="23"/>
    <col min="16" max="16" width="21.85546875" style="23" customWidth="1"/>
    <col min="17" max="18" width="11.42578125" style="23" customWidth="1"/>
    <col min="19" max="20" width="0" style="23" hidden="1" customWidth="1"/>
    <col min="21" max="21" width="8.7109375" style="23" customWidth="1"/>
    <col min="22" max="22" width="12" style="23" customWidth="1"/>
    <col min="23" max="25" width="11" style="23" customWidth="1"/>
    <col min="26" max="30" width="9.140625" style="23" hidden="1" customWidth="1"/>
    <col min="31" max="31" width="24.42578125" style="23" customWidth="1"/>
    <col min="32" max="16384" width="9.140625" style="23"/>
  </cols>
  <sheetData>
    <row r="1" spans="1:31" x14ac:dyDescent="0.25">
      <c r="A1" s="37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9"/>
    </row>
    <row r="2" spans="1:31" s="24" customFormat="1" ht="153" x14ac:dyDescent="0.25">
      <c r="A2" s="1" t="s">
        <v>7</v>
      </c>
      <c r="B2" s="2" t="s">
        <v>8</v>
      </c>
      <c r="C2" s="2" t="s">
        <v>9</v>
      </c>
      <c r="D2" s="3" t="s">
        <v>91</v>
      </c>
      <c r="E2" s="4" t="s">
        <v>92</v>
      </c>
      <c r="F2" s="1" t="s">
        <v>10</v>
      </c>
      <c r="G2" s="1" t="s">
        <v>11</v>
      </c>
      <c r="H2" s="1" t="s">
        <v>12</v>
      </c>
      <c r="I2" s="2" t="s">
        <v>13</v>
      </c>
      <c r="J2" s="1" t="s">
        <v>14</v>
      </c>
      <c r="K2" s="5" t="s">
        <v>15</v>
      </c>
      <c r="L2" s="6" t="s">
        <v>16</v>
      </c>
      <c r="M2" s="2" t="s">
        <v>17</v>
      </c>
      <c r="N2" s="2" t="s">
        <v>18</v>
      </c>
      <c r="O2" s="1" t="s">
        <v>19</v>
      </c>
      <c r="P2" s="1" t="s">
        <v>20</v>
      </c>
      <c r="Q2" s="1" t="s">
        <v>21</v>
      </c>
      <c r="R2" s="1" t="s">
        <v>22</v>
      </c>
      <c r="S2" s="5" t="s">
        <v>23</v>
      </c>
      <c r="T2" s="7" t="s">
        <v>24</v>
      </c>
      <c r="U2" s="7" t="s">
        <v>25</v>
      </c>
      <c r="V2" s="1" t="s">
        <v>26</v>
      </c>
      <c r="W2" s="1" t="s">
        <v>27</v>
      </c>
      <c r="X2" s="1" t="s">
        <v>28</v>
      </c>
      <c r="Y2" s="2" t="s">
        <v>29</v>
      </c>
      <c r="Z2" s="1" t="s">
        <v>30</v>
      </c>
      <c r="AA2" s="1" t="s">
        <v>31</v>
      </c>
      <c r="AB2" s="3" t="s">
        <v>93</v>
      </c>
      <c r="AC2" s="1" t="s">
        <v>32</v>
      </c>
      <c r="AD2" s="1" t="s">
        <v>33</v>
      </c>
    </row>
    <row r="3" spans="1:31" ht="25.5" x14ac:dyDescent="0.25">
      <c r="A3" s="8" t="s">
        <v>34</v>
      </c>
      <c r="B3" s="8" t="s">
        <v>34</v>
      </c>
      <c r="C3" s="8" t="s">
        <v>35</v>
      </c>
      <c r="D3" s="8" t="s">
        <v>35</v>
      </c>
      <c r="E3" s="9" t="s">
        <v>34</v>
      </c>
      <c r="F3" s="8" t="s">
        <v>34</v>
      </c>
      <c r="G3" s="8" t="s">
        <v>36</v>
      </c>
      <c r="H3" s="10" t="s">
        <v>37</v>
      </c>
      <c r="I3" s="11" t="s">
        <v>38</v>
      </c>
      <c r="J3" s="8" t="s">
        <v>34</v>
      </c>
      <c r="K3" s="12" t="s">
        <v>39</v>
      </c>
      <c r="L3" s="13" t="s">
        <v>40</v>
      </c>
      <c r="M3" s="12" t="s">
        <v>41</v>
      </c>
      <c r="N3" s="12" t="s">
        <v>36</v>
      </c>
      <c r="O3" s="12" t="s">
        <v>42</v>
      </c>
      <c r="P3" s="8" t="s">
        <v>41</v>
      </c>
      <c r="Q3" s="8" t="s">
        <v>41</v>
      </c>
      <c r="R3" s="8" t="s">
        <v>41</v>
      </c>
      <c r="S3" s="8" t="s">
        <v>43</v>
      </c>
      <c r="T3" s="8" t="s">
        <v>41</v>
      </c>
      <c r="U3" s="8" t="s">
        <v>44</v>
      </c>
      <c r="V3" s="10" t="s">
        <v>45</v>
      </c>
      <c r="W3" s="10" t="s">
        <v>45</v>
      </c>
      <c r="X3" s="10" t="s">
        <v>45</v>
      </c>
      <c r="Y3" s="14" t="s">
        <v>46</v>
      </c>
      <c r="Z3" s="10" t="s">
        <v>45</v>
      </c>
      <c r="AA3" s="8" t="s">
        <v>41</v>
      </c>
      <c r="AB3" s="8" t="s">
        <v>36</v>
      </c>
      <c r="AC3" s="8" t="s">
        <v>34</v>
      </c>
      <c r="AD3" s="8" t="s">
        <v>41</v>
      </c>
    </row>
    <row r="4" spans="1:31" s="36" customFormat="1" ht="39" customHeight="1" x14ac:dyDescent="0.25">
      <c r="A4" s="15"/>
      <c r="B4" s="15" t="s">
        <v>0</v>
      </c>
      <c r="C4" s="16">
        <v>2022</v>
      </c>
      <c r="D4" s="16">
        <v>2022</v>
      </c>
      <c r="E4" s="15" t="s">
        <v>60</v>
      </c>
      <c r="F4" s="15"/>
      <c r="G4" s="15" t="s">
        <v>2</v>
      </c>
      <c r="H4" s="17">
        <f>Y4</f>
        <v>60000</v>
      </c>
      <c r="I4" s="17" t="s">
        <v>4</v>
      </c>
      <c r="J4" s="15"/>
      <c r="K4" s="15" t="s">
        <v>55</v>
      </c>
      <c r="L4" s="18" t="s">
        <v>54</v>
      </c>
      <c r="M4" s="15" t="s">
        <v>48</v>
      </c>
      <c r="N4" s="15"/>
      <c r="O4" s="15" t="s">
        <v>53</v>
      </c>
      <c r="P4" s="15" t="s">
        <v>49</v>
      </c>
      <c r="Q4" s="15" t="s">
        <v>50</v>
      </c>
      <c r="R4" s="15" t="s">
        <v>51</v>
      </c>
      <c r="S4" s="19" t="s">
        <v>52</v>
      </c>
      <c r="T4" s="15"/>
      <c r="U4" s="16">
        <v>36</v>
      </c>
      <c r="V4" s="17">
        <v>12000</v>
      </c>
      <c r="W4" s="17">
        <v>24000</v>
      </c>
      <c r="X4" s="17">
        <v>24000</v>
      </c>
      <c r="Y4" s="17">
        <f t="shared" ref="Y4:Y8" si="0">SUM(V4:X4)</f>
        <v>60000</v>
      </c>
      <c r="Z4" s="17"/>
      <c r="AA4" s="15"/>
      <c r="AB4" s="15"/>
      <c r="AC4" s="15"/>
      <c r="AD4" s="15"/>
      <c r="AE4" s="35"/>
    </row>
    <row r="5" spans="1:31" ht="51.75" customHeight="1" x14ac:dyDescent="0.25">
      <c r="A5" s="15"/>
      <c r="B5" s="15" t="s">
        <v>0</v>
      </c>
      <c r="C5" s="16">
        <v>2022</v>
      </c>
      <c r="D5" s="16">
        <v>2022</v>
      </c>
      <c r="E5" s="15" t="s">
        <v>60</v>
      </c>
      <c r="F5" s="15"/>
      <c r="G5" s="15" t="s">
        <v>57</v>
      </c>
      <c r="H5" s="17">
        <f t="shared" ref="H5:H7" si="1">Y5</f>
        <v>976000</v>
      </c>
      <c r="I5" s="15" t="s">
        <v>4</v>
      </c>
      <c r="J5" s="15"/>
      <c r="K5" s="15" t="s">
        <v>55</v>
      </c>
      <c r="L5" s="18" t="s">
        <v>59</v>
      </c>
      <c r="M5" s="12" t="s">
        <v>56</v>
      </c>
      <c r="N5" s="15"/>
      <c r="O5" s="15" t="s">
        <v>53</v>
      </c>
      <c r="P5" s="15"/>
      <c r="Q5" s="15"/>
      <c r="R5" s="15"/>
      <c r="S5" s="19"/>
      <c r="T5" s="15"/>
      <c r="U5" s="16">
        <v>48</v>
      </c>
      <c r="V5" s="17">
        <v>244000</v>
      </c>
      <c r="W5" s="17">
        <v>244000</v>
      </c>
      <c r="X5" s="17">
        <v>488000</v>
      </c>
      <c r="Y5" s="17">
        <f t="shared" si="0"/>
        <v>976000</v>
      </c>
      <c r="Z5" s="17"/>
      <c r="AA5" s="15"/>
      <c r="AB5" s="15"/>
      <c r="AC5" s="15"/>
      <c r="AD5" s="15"/>
    </row>
    <row r="6" spans="1:31" ht="30" customHeight="1" x14ac:dyDescent="0.25">
      <c r="A6" s="15"/>
      <c r="B6" s="15" t="s">
        <v>0</v>
      </c>
      <c r="C6" s="16">
        <v>2022</v>
      </c>
      <c r="D6" s="16">
        <v>2022</v>
      </c>
      <c r="E6" s="15" t="s">
        <v>60</v>
      </c>
      <c r="F6" s="15" t="s">
        <v>1</v>
      </c>
      <c r="G6" s="15" t="s">
        <v>2</v>
      </c>
      <c r="H6" s="17">
        <f t="shared" si="1"/>
        <v>75000</v>
      </c>
      <c r="I6" s="15" t="s">
        <v>4</v>
      </c>
      <c r="J6" s="15"/>
      <c r="K6" s="15" t="s">
        <v>5</v>
      </c>
      <c r="L6" s="18" t="s">
        <v>58</v>
      </c>
      <c r="M6" s="15" t="s">
        <v>6</v>
      </c>
      <c r="N6" s="15"/>
      <c r="O6" s="15" t="s">
        <v>53</v>
      </c>
      <c r="P6" s="15"/>
      <c r="Q6" s="15"/>
      <c r="R6" s="15"/>
      <c r="S6" s="19"/>
      <c r="T6" s="15"/>
      <c r="U6" s="16">
        <v>36</v>
      </c>
      <c r="V6" s="17">
        <v>25000</v>
      </c>
      <c r="W6" s="17">
        <v>25000</v>
      </c>
      <c r="X6" s="17">
        <v>25000</v>
      </c>
      <c r="Y6" s="17">
        <f>SUM(V6:X6)</f>
        <v>75000</v>
      </c>
      <c r="Z6" s="17"/>
      <c r="AA6" s="15"/>
      <c r="AB6" s="15"/>
      <c r="AC6" s="15"/>
      <c r="AD6" s="15"/>
    </row>
    <row r="7" spans="1:31" ht="40.5" customHeight="1" x14ac:dyDescent="0.25">
      <c r="A7" s="15"/>
      <c r="B7" s="15" t="s">
        <v>0</v>
      </c>
      <c r="C7" s="16">
        <v>2022</v>
      </c>
      <c r="D7" s="16">
        <v>2022</v>
      </c>
      <c r="E7" s="15" t="s">
        <v>60</v>
      </c>
      <c r="F7" s="15"/>
      <c r="G7" s="15" t="s">
        <v>2</v>
      </c>
      <c r="H7" s="17">
        <f t="shared" si="1"/>
        <v>750000</v>
      </c>
      <c r="I7" s="15" t="s">
        <v>4</v>
      </c>
      <c r="J7" s="15"/>
      <c r="K7" s="15" t="s">
        <v>55</v>
      </c>
      <c r="L7" s="18">
        <v>72000000</v>
      </c>
      <c r="M7" s="15" t="s">
        <v>96</v>
      </c>
      <c r="N7" s="15"/>
      <c r="O7" s="15" t="s">
        <v>53</v>
      </c>
      <c r="P7" s="15"/>
      <c r="Q7" s="15"/>
      <c r="R7" s="15"/>
      <c r="S7" s="19"/>
      <c r="T7" s="15"/>
      <c r="U7" s="16">
        <v>36</v>
      </c>
      <c r="V7" s="17">
        <v>250000</v>
      </c>
      <c r="W7" s="17">
        <v>250000</v>
      </c>
      <c r="X7" s="17">
        <v>250000</v>
      </c>
      <c r="Y7" s="17">
        <f t="shared" si="0"/>
        <v>750000</v>
      </c>
      <c r="Z7" s="17"/>
      <c r="AA7" s="15"/>
      <c r="AB7" s="15"/>
      <c r="AC7" s="15"/>
      <c r="AD7" s="15"/>
    </row>
    <row r="8" spans="1:31" ht="34.5" customHeight="1" x14ac:dyDescent="0.25">
      <c r="A8" s="25"/>
      <c r="B8" s="15" t="s">
        <v>0</v>
      </c>
      <c r="C8" s="26">
        <v>2022</v>
      </c>
      <c r="D8" s="26">
        <v>2022</v>
      </c>
      <c r="E8" s="15" t="s">
        <v>60</v>
      </c>
      <c r="F8" s="26"/>
      <c r="G8" s="26" t="s">
        <v>2</v>
      </c>
      <c r="H8" s="17">
        <f t="shared" ref="H8:H18" si="2">Y8</f>
        <v>45000</v>
      </c>
      <c r="I8" s="15" t="s">
        <v>4</v>
      </c>
      <c r="J8" s="26"/>
      <c r="K8" s="27" t="s">
        <v>55</v>
      </c>
      <c r="L8" s="28" t="s">
        <v>61</v>
      </c>
      <c r="M8" s="27" t="s">
        <v>62</v>
      </c>
      <c r="N8" s="26"/>
      <c r="O8" s="26">
        <v>1</v>
      </c>
      <c r="P8" s="26" t="s">
        <v>49</v>
      </c>
      <c r="Q8" s="26" t="s">
        <v>50</v>
      </c>
      <c r="R8" s="26" t="s">
        <v>51</v>
      </c>
      <c r="S8" s="26"/>
      <c r="T8" s="26"/>
      <c r="U8" s="26">
        <v>36</v>
      </c>
      <c r="V8" s="26">
        <v>15000</v>
      </c>
      <c r="W8" s="26">
        <v>15000</v>
      </c>
      <c r="X8" s="26">
        <v>15000</v>
      </c>
      <c r="Y8" s="17">
        <f t="shared" si="0"/>
        <v>45000</v>
      </c>
      <c r="Z8" s="26"/>
      <c r="AA8" s="26"/>
      <c r="AB8" s="26"/>
      <c r="AC8" s="26"/>
      <c r="AD8" s="26"/>
    </row>
    <row r="9" spans="1:31" ht="30" customHeight="1" x14ac:dyDescent="0.25">
      <c r="A9" s="15"/>
      <c r="B9" s="15" t="s">
        <v>0</v>
      </c>
      <c r="C9" s="16">
        <v>2022</v>
      </c>
      <c r="D9" s="16">
        <v>2022</v>
      </c>
      <c r="E9" s="15" t="s">
        <v>60</v>
      </c>
      <c r="F9" s="15" t="s">
        <v>1</v>
      </c>
      <c r="G9" s="15"/>
      <c r="H9" s="17">
        <f t="shared" si="2"/>
        <v>48798</v>
      </c>
      <c r="I9" s="15" t="s">
        <v>4</v>
      </c>
      <c r="J9" s="15"/>
      <c r="K9" s="15" t="s">
        <v>63</v>
      </c>
      <c r="L9" s="20" t="s">
        <v>64</v>
      </c>
      <c r="M9" s="21" t="s">
        <v>65</v>
      </c>
      <c r="N9" s="15"/>
      <c r="O9" s="15" t="s">
        <v>66</v>
      </c>
      <c r="P9" s="15" t="s">
        <v>67</v>
      </c>
      <c r="Q9" s="15" t="s">
        <v>68</v>
      </c>
      <c r="R9" s="15" t="s">
        <v>69</v>
      </c>
      <c r="S9" s="19">
        <v>100</v>
      </c>
      <c r="T9" s="15" t="s">
        <v>70</v>
      </c>
      <c r="U9" s="16">
        <v>36</v>
      </c>
      <c r="V9" s="17">
        <v>6777.5</v>
      </c>
      <c r="W9" s="17">
        <v>16266</v>
      </c>
      <c r="X9" s="17">
        <v>25754.5</v>
      </c>
      <c r="Y9" s="17">
        <f>SUM(V9:X9)</f>
        <v>48798</v>
      </c>
      <c r="Z9" s="17"/>
      <c r="AA9" s="15"/>
      <c r="AB9" s="15"/>
      <c r="AC9" s="15"/>
      <c r="AD9" s="15"/>
    </row>
    <row r="10" spans="1:31" ht="51" hidden="1" x14ac:dyDescent="0.25">
      <c r="A10" s="12" t="s">
        <v>88</v>
      </c>
      <c r="B10" s="15" t="s">
        <v>0</v>
      </c>
      <c r="C10" s="26">
        <v>2021</v>
      </c>
      <c r="D10" s="26">
        <v>2022</v>
      </c>
      <c r="E10" s="15" t="s">
        <v>60</v>
      </c>
      <c r="F10" s="26"/>
      <c r="G10" s="26"/>
      <c r="H10" s="17">
        <f t="shared" si="2"/>
        <v>100000</v>
      </c>
      <c r="I10" s="15" t="s">
        <v>4</v>
      </c>
      <c r="J10" s="26"/>
      <c r="K10" s="26" t="s">
        <v>71</v>
      </c>
      <c r="L10" s="20" t="s">
        <v>74</v>
      </c>
      <c r="M10" s="27" t="s">
        <v>73</v>
      </c>
      <c r="N10" s="26"/>
      <c r="O10" s="26">
        <v>1</v>
      </c>
      <c r="P10" s="26" t="s">
        <v>3</v>
      </c>
      <c r="Q10" s="26" t="s">
        <v>3</v>
      </c>
      <c r="R10" s="26" t="s">
        <v>3</v>
      </c>
      <c r="S10" s="26"/>
      <c r="T10" s="26"/>
      <c r="U10" s="26">
        <v>36</v>
      </c>
      <c r="V10" s="31">
        <v>100000</v>
      </c>
      <c r="W10" s="26"/>
      <c r="X10" s="26"/>
      <c r="Y10" s="17">
        <f t="shared" ref="Y10:Y18" si="3">SUM(V10:X10)</f>
        <v>100000</v>
      </c>
      <c r="Z10" s="26"/>
      <c r="AA10" s="26"/>
      <c r="AB10" s="26"/>
      <c r="AC10" s="26"/>
      <c r="AD10" s="26"/>
    </row>
    <row r="11" spans="1:31" ht="43.5" hidden="1" customHeight="1" x14ac:dyDescent="0.25">
      <c r="A11" s="12" t="s">
        <v>89</v>
      </c>
      <c r="B11" s="15" t="s">
        <v>0</v>
      </c>
      <c r="C11" s="26">
        <v>2021</v>
      </c>
      <c r="D11" s="26">
        <v>2022</v>
      </c>
      <c r="E11" s="15" t="s">
        <v>60</v>
      </c>
      <c r="F11" s="26"/>
      <c r="G11" s="26"/>
      <c r="H11" s="17">
        <f t="shared" si="2"/>
        <v>61000</v>
      </c>
      <c r="I11" s="15" t="s">
        <v>4</v>
      </c>
      <c r="J11" s="26"/>
      <c r="K11" s="26" t="s">
        <v>71</v>
      </c>
      <c r="L11" s="29" t="s">
        <v>75</v>
      </c>
      <c r="M11" s="27" t="s">
        <v>76</v>
      </c>
      <c r="N11" s="26"/>
      <c r="O11" s="26">
        <v>3</v>
      </c>
      <c r="P11" s="26" t="s">
        <v>49</v>
      </c>
      <c r="Q11" s="26" t="s">
        <v>50</v>
      </c>
      <c r="R11" s="26" t="s">
        <v>51</v>
      </c>
      <c r="S11" s="26"/>
      <c r="T11" s="26"/>
      <c r="U11" s="26">
        <v>36</v>
      </c>
      <c r="V11" s="34">
        <v>61000</v>
      </c>
      <c r="W11" s="26"/>
      <c r="X11" s="26"/>
      <c r="Y11" s="17">
        <f t="shared" si="3"/>
        <v>61000</v>
      </c>
      <c r="Z11" s="26"/>
      <c r="AA11" s="26"/>
      <c r="AB11" s="26"/>
      <c r="AC11" s="26"/>
      <c r="AD11" s="26"/>
    </row>
    <row r="12" spans="1:31" ht="51" hidden="1" x14ac:dyDescent="0.25">
      <c r="A12" s="12" t="s">
        <v>90</v>
      </c>
      <c r="B12" s="15" t="s">
        <v>0</v>
      </c>
      <c r="C12" s="26">
        <v>2021</v>
      </c>
      <c r="D12" s="26">
        <v>2022</v>
      </c>
      <c r="E12" s="15" t="s">
        <v>60</v>
      </c>
      <c r="F12" s="26"/>
      <c r="G12" s="26"/>
      <c r="H12" s="17">
        <f t="shared" si="2"/>
        <v>183000</v>
      </c>
      <c r="I12" s="15" t="s">
        <v>4</v>
      </c>
      <c r="J12" s="26"/>
      <c r="K12" s="12" t="s">
        <v>77</v>
      </c>
      <c r="L12" s="29" t="s">
        <v>78</v>
      </c>
      <c r="M12" s="22" t="s">
        <v>79</v>
      </c>
      <c r="N12" s="26"/>
      <c r="O12" s="26">
        <v>1</v>
      </c>
      <c r="P12" s="26" t="s">
        <v>72</v>
      </c>
      <c r="Q12" s="26" t="s">
        <v>72</v>
      </c>
      <c r="R12" s="26" t="s">
        <v>72</v>
      </c>
      <c r="S12" s="26"/>
      <c r="T12" s="26"/>
      <c r="U12" s="26">
        <v>36</v>
      </c>
      <c r="V12" s="31">
        <v>183000</v>
      </c>
      <c r="W12" s="26"/>
      <c r="X12" s="26"/>
      <c r="Y12" s="17">
        <f t="shared" si="3"/>
        <v>183000</v>
      </c>
      <c r="Z12" s="26"/>
      <c r="AA12" s="26"/>
      <c r="AB12" s="26"/>
      <c r="AC12" s="26"/>
      <c r="AD12" s="26"/>
    </row>
    <row r="13" spans="1:31" ht="25.5" hidden="1" x14ac:dyDescent="0.25">
      <c r="A13" s="26" t="s">
        <v>80</v>
      </c>
      <c r="B13" s="15" t="s">
        <v>0</v>
      </c>
      <c r="C13" s="26">
        <v>2021</v>
      </c>
      <c r="D13" s="26">
        <v>2022</v>
      </c>
      <c r="E13" s="15" t="s">
        <v>60</v>
      </c>
      <c r="F13" s="26"/>
      <c r="G13" s="26"/>
      <c r="H13" s="17">
        <f t="shared" si="2"/>
        <v>427000</v>
      </c>
      <c r="I13" s="15" t="s">
        <v>4</v>
      </c>
      <c r="J13" s="26"/>
      <c r="K13" s="26" t="s">
        <v>71</v>
      </c>
      <c r="L13" s="13" t="s">
        <v>81</v>
      </c>
      <c r="M13" s="27" t="s">
        <v>82</v>
      </c>
      <c r="N13" s="26"/>
      <c r="O13" s="26">
        <v>3</v>
      </c>
      <c r="P13" s="26" t="s">
        <v>72</v>
      </c>
      <c r="Q13" s="26" t="s">
        <v>72</v>
      </c>
      <c r="R13" s="26" t="s">
        <v>72</v>
      </c>
      <c r="S13" s="26"/>
      <c r="T13" s="26"/>
      <c r="U13" s="26"/>
      <c r="V13" s="26">
        <v>427000</v>
      </c>
      <c r="W13" s="26"/>
      <c r="X13" s="26"/>
      <c r="Y13" s="17">
        <f t="shared" si="3"/>
        <v>427000</v>
      </c>
      <c r="Z13" s="26"/>
      <c r="AA13" s="26"/>
      <c r="AB13" s="26"/>
      <c r="AC13" s="26"/>
      <c r="AD13" s="26"/>
    </row>
    <row r="14" spans="1:31" ht="25.5" hidden="1" x14ac:dyDescent="0.25">
      <c r="A14" s="12" t="s">
        <v>83</v>
      </c>
      <c r="B14" s="15" t="s">
        <v>0</v>
      </c>
      <c r="C14" s="26">
        <v>2021</v>
      </c>
      <c r="D14" s="26">
        <v>2022</v>
      </c>
      <c r="E14" s="15" t="s">
        <v>60</v>
      </c>
      <c r="F14" s="26"/>
      <c r="G14" s="26"/>
      <c r="H14" s="17">
        <f t="shared" si="2"/>
        <v>48800</v>
      </c>
      <c r="I14" s="15" t="s">
        <v>4</v>
      </c>
      <c r="J14" s="26"/>
      <c r="K14" s="26" t="s">
        <v>55</v>
      </c>
      <c r="L14" s="29" t="s">
        <v>74</v>
      </c>
      <c r="M14" s="22" t="s">
        <v>84</v>
      </c>
      <c r="N14" s="26"/>
      <c r="O14" s="26">
        <v>3</v>
      </c>
      <c r="P14" s="26" t="s">
        <v>52</v>
      </c>
      <c r="Q14" s="26" t="s">
        <v>52</v>
      </c>
      <c r="R14" s="26" t="s">
        <v>52</v>
      </c>
      <c r="S14" s="26"/>
      <c r="T14" s="26"/>
      <c r="U14" s="26">
        <v>36</v>
      </c>
      <c r="V14" s="31">
        <v>48800</v>
      </c>
      <c r="W14" s="26"/>
      <c r="X14" s="26"/>
      <c r="Y14" s="17">
        <f t="shared" si="3"/>
        <v>48800</v>
      </c>
      <c r="Z14" s="26"/>
      <c r="AA14" s="26"/>
      <c r="AB14" s="26"/>
      <c r="AC14" s="26"/>
      <c r="AD14" s="26"/>
    </row>
    <row r="15" spans="1:31" hidden="1" x14ac:dyDescent="0.25">
      <c r="A15" s="26" t="s">
        <v>85</v>
      </c>
      <c r="B15" s="15" t="s">
        <v>0</v>
      </c>
      <c r="C15" s="26">
        <v>2021</v>
      </c>
      <c r="D15" s="26">
        <v>2022</v>
      </c>
      <c r="E15" s="15" t="s">
        <v>60</v>
      </c>
      <c r="F15" s="26"/>
      <c r="G15" s="26"/>
      <c r="H15" s="17">
        <f t="shared" si="2"/>
        <v>180000</v>
      </c>
      <c r="I15" s="15" t="s">
        <v>4</v>
      </c>
      <c r="J15" s="26"/>
      <c r="K15" s="26" t="s">
        <v>55</v>
      </c>
      <c r="L15" s="29"/>
      <c r="M15" s="26" t="s">
        <v>86</v>
      </c>
      <c r="N15" s="26"/>
      <c r="O15" s="26"/>
      <c r="P15" s="26" t="s">
        <v>3</v>
      </c>
      <c r="Q15" s="26" t="s">
        <v>3</v>
      </c>
      <c r="R15" s="26" t="s">
        <v>3</v>
      </c>
      <c r="S15" s="26"/>
      <c r="T15" s="26"/>
      <c r="U15" s="26">
        <v>36</v>
      </c>
      <c r="V15" s="26">
        <v>60000</v>
      </c>
      <c r="W15" s="26">
        <v>60000</v>
      </c>
      <c r="X15" s="26">
        <v>60000</v>
      </c>
      <c r="Y15" s="17">
        <f t="shared" si="3"/>
        <v>180000</v>
      </c>
      <c r="Z15" s="26"/>
      <c r="AA15" s="26"/>
      <c r="AB15" s="26"/>
      <c r="AC15" s="26"/>
      <c r="AD15" s="26"/>
    </row>
    <row r="16" spans="1:31" hidden="1" x14ac:dyDescent="0.25">
      <c r="A16" s="26"/>
      <c r="B16" s="15" t="s">
        <v>0</v>
      </c>
      <c r="C16" s="26">
        <v>2022</v>
      </c>
      <c r="D16" s="26">
        <v>2022</v>
      </c>
      <c r="E16" s="15" t="s">
        <v>60</v>
      </c>
      <c r="F16" s="26"/>
      <c r="G16" s="26"/>
      <c r="H16" s="17">
        <f t="shared" si="2"/>
        <v>190000</v>
      </c>
      <c r="I16" s="15" t="s">
        <v>4</v>
      </c>
      <c r="J16" s="26"/>
      <c r="K16" s="26"/>
      <c r="L16" s="29" t="s">
        <v>74</v>
      </c>
      <c r="M16" s="30" t="s">
        <v>87</v>
      </c>
      <c r="N16" s="26"/>
      <c r="O16" s="26"/>
      <c r="P16" s="26" t="s">
        <v>72</v>
      </c>
      <c r="Q16" s="26" t="s">
        <v>72</v>
      </c>
      <c r="R16" s="26" t="s">
        <v>72</v>
      </c>
      <c r="S16" s="26"/>
      <c r="T16" s="26"/>
      <c r="U16" s="26">
        <v>36</v>
      </c>
      <c r="V16" s="26">
        <v>22000</v>
      </c>
      <c r="W16" s="26">
        <v>63000</v>
      </c>
      <c r="X16" s="26">
        <v>105000</v>
      </c>
      <c r="Y16" s="17">
        <f t="shared" si="3"/>
        <v>190000</v>
      </c>
      <c r="Z16" s="26"/>
      <c r="AA16" s="26"/>
      <c r="AB16" s="26"/>
      <c r="AC16" s="26"/>
      <c r="AD16" s="26"/>
    </row>
    <row r="17" spans="1:30" x14ac:dyDescent="0.25">
      <c r="A17" s="26"/>
      <c r="B17" s="15" t="s">
        <v>0</v>
      </c>
      <c r="C17" s="26">
        <v>2022</v>
      </c>
      <c r="D17" s="26">
        <v>2022</v>
      </c>
      <c r="E17" s="15" t="s">
        <v>60</v>
      </c>
      <c r="F17" s="26"/>
      <c r="G17" s="26"/>
      <c r="H17" s="17">
        <f t="shared" si="2"/>
        <v>150000</v>
      </c>
      <c r="I17" s="15" t="s">
        <v>4</v>
      </c>
      <c r="J17" s="26"/>
      <c r="K17" s="27" t="s">
        <v>55</v>
      </c>
      <c r="L17" s="18">
        <v>72000000</v>
      </c>
      <c r="M17" s="25" t="s">
        <v>94</v>
      </c>
      <c r="N17" s="26"/>
      <c r="O17" s="26">
        <v>1</v>
      </c>
      <c r="P17" s="26"/>
      <c r="Q17" s="26"/>
      <c r="R17" s="26"/>
      <c r="S17" s="26"/>
      <c r="T17" s="26"/>
      <c r="U17" s="26">
        <v>36</v>
      </c>
      <c r="V17" s="26">
        <v>33000</v>
      </c>
      <c r="W17" s="26">
        <v>50000</v>
      </c>
      <c r="X17" s="26">
        <v>67000</v>
      </c>
      <c r="Y17" s="17">
        <f t="shared" si="3"/>
        <v>150000</v>
      </c>
      <c r="Z17" s="26"/>
      <c r="AA17" s="26"/>
      <c r="AB17" s="26"/>
      <c r="AC17" s="26"/>
      <c r="AD17" s="26"/>
    </row>
    <row r="18" spans="1:30" ht="25.5" x14ac:dyDescent="0.25">
      <c r="A18" s="26"/>
      <c r="B18" s="15" t="s">
        <v>0</v>
      </c>
      <c r="C18" s="26">
        <v>2022</v>
      </c>
      <c r="D18" s="26">
        <v>2022</v>
      </c>
      <c r="E18" s="15" t="s">
        <v>60</v>
      </c>
      <c r="F18" s="26"/>
      <c r="G18" s="26"/>
      <c r="H18" s="17">
        <f t="shared" si="2"/>
        <v>150000</v>
      </c>
      <c r="I18" s="15" t="s">
        <v>4</v>
      </c>
      <c r="J18" s="26"/>
      <c r="K18" s="27" t="s">
        <v>55</v>
      </c>
      <c r="L18" s="18">
        <v>72000000</v>
      </c>
      <c r="M18" s="33" t="s">
        <v>95</v>
      </c>
      <c r="N18" s="26"/>
      <c r="O18" s="26">
        <v>1</v>
      </c>
      <c r="P18" s="26"/>
      <c r="Q18" s="26"/>
      <c r="R18" s="26"/>
      <c r="S18" s="26"/>
      <c r="T18" s="26"/>
      <c r="U18" s="26">
        <v>36</v>
      </c>
      <c r="V18" s="26">
        <v>33000</v>
      </c>
      <c r="W18" s="26">
        <v>50000</v>
      </c>
      <c r="X18" s="26">
        <v>67000</v>
      </c>
      <c r="Y18" s="17">
        <f t="shared" si="3"/>
        <v>150000</v>
      </c>
      <c r="Z18" s="26"/>
      <c r="AA18" s="26"/>
      <c r="AB18" s="26"/>
      <c r="AC18" s="26"/>
      <c r="AD18" s="26"/>
    </row>
    <row r="19" spans="1:30" ht="38.25" x14ac:dyDescent="0.25">
      <c r="A19" s="26"/>
      <c r="B19" s="15" t="s">
        <v>0</v>
      </c>
      <c r="C19" s="26">
        <v>2022</v>
      </c>
      <c r="D19" s="26">
        <v>2022</v>
      </c>
      <c r="E19" s="15" t="s">
        <v>60</v>
      </c>
      <c r="F19" s="26"/>
      <c r="G19" s="26"/>
      <c r="H19" s="17">
        <f t="shared" ref="H19" si="4">Y19</f>
        <v>208500</v>
      </c>
      <c r="I19" s="15" t="s">
        <v>97</v>
      </c>
      <c r="J19" s="26"/>
      <c r="K19" s="27" t="s">
        <v>55</v>
      </c>
      <c r="L19" s="18">
        <v>72000001</v>
      </c>
      <c r="M19" s="33" t="s">
        <v>98</v>
      </c>
      <c r="N19" s="26"/>
      <c r="O19" s="26">
        <v>1</v>
      </c>
      <c r="P19" s="26"/>
      <c r="Q19" s="26"/>
      <c r="R19" s="26"/>
      <c r="S19" s="26"/>
      <c r="T19" s="26"/>
      <c r="U19" s="26">
        <v>36</v>
      </c>
      <c r="V19" s="26">
        <v>43500</v>
      </c>
      <c r="W19" s="26">
        <v>55000</v>
      </c>
      <c r="X19" s="26">
        <v>110000</v>
      </c>
      <c r="Y19" s="17">
        <f t="shared" ref="Y19" si="5">SUM(V19:X19)</f>
        <v>208500</v>
      </c>
    </row>
  </sheetData>
  <mergeCells count="1">
    <mergeCell ref="A1:A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2022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CROCOLI Elena</dc:creator>
  <cp:lastModifiedBy>CROCOLI Elena</cp:lastModifiedBy>
  <dcterms:created xsi:type="dcterms:W3CDTF">2021-10-12T14:07:05Z</dcterms:created>
  <dcterms:modified xsi:type="dcterms:W3CDTF">2021-10-14T14:31:58Z</dcterms:modified>
</cp:coreProperties>
</file>